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сл.і заміна" sheetId="1" r:id="rId1"/>
    <sheet name="заміна" sheetId="2" r:id="rId2"/>
    <sheet name="обсл." sheetId="3" r:id="rId3"/>
  </sheets>
  <externalReferences>
    <externalReference r:id="rId6"/>
    <externalReference r:id="rId7"/>
    <externalReference r:id="rId8"/>
  </externalReferences>
  <definedNames>
    <definedName name="_xlnm.Print_Area" localSheetId="1">'заміна'!$A$1:$E$31</definedName>
    <definedName name="_xlnm.Print_Area" localSheetId="2">'обсл.'!$A$1:$F$26</definedName>
    <definedName name="_xlnm.Print_Area" localSheetId="0">'обсл.і заміна'!$A$1:$H$26</definedName>
  </definedNames>
  <calcPr fullCalcOnLoad="1"/>
</workbook>
</file>

<file path=xl/sharedStrings.xml><?xml version="1.0" encoding="utf-8"?>
<sst xmlns="http://schemas.openxmlformats.org/spreadsheetml/2006/main" count="50" uniqueCount="28">
  <si>
    <t>Адреса будинків</t>
  </si>
  <si>
    <t>№ п/п</t>
  </si>
  <si>
    <t>Директор КП "Прилукитепловодопостачання"</t>
  </si>
  <si>
    <t>Ю.Коптєва, 10</t>
  </si>
  <si>
    <t>А.А.Гавриш</t>
  </si>
  <si>
    <t>Розмір   внесків</t>
  </si>
  <si>
    <t>Розмір внеску за обслуговування  вузла комерційного обліку теплової енергії (грн. /місяць  з одного приміщення, з ПДВ)</t>
  </si>
  <si>
    <t>Розмір внеску за заміну вузла комерційного засобу обліку теплової енергії (грн. /місяць  з одного приміщення, з ПДВ)</t>
  </si>
  <si>
    <t xml:space="preserve">за  обслуговування та заміну  вузлів  комерційного обліку  теплової енергії КП "Прилукитепловодопостачання" </t>
  </si>
  <si>
    <t>Всього розмір внеску за  обслуговування та заміну вузла комерційного обліку (грн. /місяць  з одного приміщення, з ПДВ)</t>
  </si>
  <si>
    <t>Всього розмір внеску за  обслуговування та заміну вузла комерційного обліку (грн. /квартал  з одного приміщення, з ПДВ)</t>
  </si>
  <si>
    <t>Марка вузла комерційного обліку теплової енергії</t>
  </si>
  <si>
    <t>Кількість приміщень</t>
  </si>
  <si>
    <t xml:space="preserve">   до рішення виконавчого комітету</t>
  </si>
  <si>
    <t>__________________№ _____________</t>
  </si>
  <si>
    <t xml:space="preserve">   Додаток 1</t>
  </si>
  <si>
    <t xml:space="preserve"> Розмір внеску за  обслуговування  вузла комерційного обліку (грн. /місяць  з одного приміщення, з ПДВ)</t>
  </si>
  <si>
    <t>Кількість приміщень в будинку</t>
  </si>
  <si>
    <t xml:space="preserve">за  обслуговування  вузлів  комерційного обліку  теплової енергії КП "Прилукитепловодопостачання" </t>
  </si>
  <si>
    <t xml:space="preserve">   Додаток 3</t>
  </si>
  <si>
    <t>Загальна кількість приміщень</t>
  </si>
  <si>
    <t xml:space="preserve">за   заміну  вузлів  комерційного обліку  теплової енергії  КП "Прилукитепловодопостачання" </t>
  </si>
  <si>
    <t>Всього розмір внеску за  заміну вузла комерційного обліку (грн. /квартал  з одного приміщення, з ПДВ)</t>
  </si>
  <si>
    <t>для споживачів послуг централізованого опалення та власників (співвласників) приміщень, обладнаних індивідуальними системами опалення, що проживають (розміщені) в багатоквартирних будинках, оснащених  вузлами комерційного обліку теплової енергії, з якими узгоджений період відшкодування витрат на заміну вузла комерційного обліку, що становить 2 роки</t>
  </si>
  <si>
    <t>А.А. Гавриш</t>
  </si>
  <si>
    <t xml:space="preserve">   Додаток  3</t>
  </si>
  <si>
    <t xml:space="preserve">   Додаток 5</t>
  </si>
  <si>
    <t>Ергомера -125. АА-А1 d 65</t>
  </si>
</sst>
</file>

<file path=xl/styles.xml><?xml version="1.0" encoding="utf-8"?>
<styleSheet xmlns="http://schemas.openxmlformats.org/spreadsheetml/2006/main">
  <numFmts count="6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_(* #,##0_);_(* \(#,##0\);_(* &quot;-&quot;??_);_(@_)"/>
    <numFmt numFmtId="198" formatCode="_(* #,##0.000_);_(* \(#,##0.000\);_(* &quot;-&quot;??_);_(@_)"/>
    <numFmt numFmtId="199" formatCode="_(* #,##0.0_);_(* \(#,##0.0\);_(* &quot;-&quot;??_);_(@_)"/>
    <numFmt numFmtId="200" formatCode="0.0"/>
    <numFmt numFmtId="201" formatCode="0.0000"/>
    <numFmt numFmtId="202" formatCode="_(* #,##0.0000_);_(* \(#,##0.0000\);_(* &quot;-&quot;??_);_(@_)"/>
    <numFmt numFmtId="203" formatCode="_(* #,##0.00000_);_(* \(#,##0.00000\);_(* &quot;-&quot;??_);_(@_)"/>
    <numFmt numFmtId="204" formatCode="_(* #,##0.000000_);_(* \(#,##0.000000\);_(* &quot;-&quot;??_);_(@_)"/>
    <numFmt numFmtId="205" formatCode="_-* #,##0.0_р_._-;\-* #,##0.0_р_._-;_-* &quot;-&quot;?_р_._-;_-@_-"/>
    <numFmt numFmtId="206" formatCode="0.000000"/>
    <numFmt numFmtId="207" formatCode="0.00000"/>
    <numFmt numFmtId="208" formatCode="0.000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00"/>
    <numFmt numFmtId="214" formatCode="#,##0.00&quot;₴&quot;"/>
    <numFmt numFmtId="215" formatCode="#,##0.00_ ;\-#,##0.00\ 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5" fillId="33" borderId="0" xfId="0" applyFont="1" applyFill="1" applyAlignment="1">
      <alignment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/>
    </xf>
    <xf numFmtId="1" fontId="7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vertical="center"/>
    </xf>
    <xf numFmtId="1" fontId="7" fillId="33" borderId="0" xfId="0" applyNumberFormat="1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4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2;&#1088;&#1080;&#1092;%20&#1110;%20&#1089;&#1090;&#1088;&#1091;&#1082;&#1090;.%20&#1086;&#1073;&#1089;&#1083;.&#1090;&#1077;&#1087;.&#1083;&#1110;&#1095;.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2;&#1088;&#1080;&#1092;%20&#1079;&#1072;&#1084;&#1110;&#1085;&#1072;%20&#1090;&#1077;&#1087;.&#1083;&#1110;&#1095;.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5;&#1083;&#1080;&#1094;&#1072;\&#1058;&#1072;&#1088;&#1080;&#1092;&#1080;\&#1058;&#1072;&#1088;&#1080;&#1092;&#1080;%20&#1082;&#1086;&#1084;&#1077;&#1088;&#1094;&#1110;&#1081;&#1085;&#1080;&#1081;%20&#1086;&#1073;&#1083;&#1110;&#1082;%202018\&#1060;&#1086;&#1088;&#1084;&#1091;&#1074;&#1072;&#1085;&#1085;&#1103;%20&#1090;&#1072;&#1088;&#1080;&#1092;&#1091;%20%20&#1090;&#1077;&#1087;.&#1083;&#1110;&#1095;\&#1056;&#1086;&#1079;&#1088;&#1072;&#1093;&#1091;&#1085;&#1086;&#1082;%20&#1074;&#1085;&#1077;&#1089;&#1082;&#1110;&#1074;%20&#1085;&#1072;&#1089;&#1077;&#1083;&#1077;&#1085;&#1085;&#1103;\&#1090;&#1072;&#1088;&#1080;&#1092;%20&#1079;&#1072;&#1084;&#1110;&#1085;&#1072;%20&#1090;&#1077;&#1087;.&#1083;&#1110;&#1095;.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(2)"/>
      <sheetName val="структура"/>
      <sheetName val="структ.1.05.19"/>
      <sheetName val="обсл.теп.ліч."/>
      <sheetName val="обсл.теп.ліч. 01.05.19"/>
      <sheetName val="обсл.теп.ліч. 01.05.19 вик."/>
      <sheetName val="повірка"/>
      <sheetName val="повірка 2019"/>
      <sheetName val="ремонт"/>
      <sheetName val="ремонт 2019"/>
    </sheetNames>
    <sheetDataSet>
      <sheetData sheetId="2">
        <row r="28">
          <cell r="Y28">
            <v>2.14756832718719</v>
          </cell>
        </row>
        <row r="29">
          <cell r="Y29">
            <v>2.14756832718719</v>
          </cell>
        </row>
        <row r="31">
          <cell r="B31" t="str">
            <v>Садова, 104</v>
          </cell>
          <cell r="G31">
            <v>40</v>
          </cell>
          <cell r="H31" t="str">
            <v>СВТУ-11Т d50</v>
          </cell>
          <cell r="Y31">
            <v>7.370207536531625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"/>
      <sheetName val="заміна.теп.ліч."/>
      <sheetName val="Акт "/>
      <sheetName val="Розрахунок"/>
      <sheetName val="заміна.теп.ліч. (2)"/>
      <sheetName val="заміна.теп.ліч.2019"/>
      <sheetName val="заміна.теп.ліч.2019 (2)"/>
      <sheetName val="структура 2"/>
      <sheetName val="структура 2019 "/>
      <sheetName val="структура 2019  (2)"/>
    </sheetNames>
    <sheetDataSet>
      <sheetData sheetId="8">
        <row r="12">
          <cell r="B12" t="str">
            <v>Костянтинівська, 117</v>
          </cell>
          <cell r="G12">
            <v>118</v>
          </cell>
          <cell r="U12">
            <v>6.637899986481013</v>
          </cell>
        </row>
        <row r="13">
          <cell r="B13" t="str">
            <v>Миколаївська, 140</v>
          </cell>
          <cell r="G13">
            <v>40</v>
          </cell>
          <cell r="U13">
            <v>6.637899986481013</v>
          </cell>
        </row>
        <row r="26">
          <cell r="B26" t="str">
            <v>Ю.Коптєва, 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"/>
      <sheetName val="заміна.теп.ліч."/>
      <sheetName val="Акт "/>
      <sheetName val="Розрахунок"/>
      <sheetName val="заміна.теп.ліч. (2)"/>
      <sheetName val="заміна.теп.ліч.2019"/>
      <sheetName val="заміна.теп.ліч.2019 (2)"/>
      <sheetName val="структура 2"/>
      <sheetName val="структура 2019 "/>
      <sheetName val="структура 2019  (2)"/>
    </sheetNames>
    <sheetDataSet>
      <sheetData sheetId="6">
        <row r="12">
          <cell r="W12">
            <v>11.13426399904762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3">
      <selection activeCell="C21" sqref="C21"/>
    </sheetView>
  </sheetViews>
  <sheetFormatPr defaultColWidth="9.140625" defaultRowHeight="12.75"/>
  <cols>
    <col min="1" max="1" width="5.8515625" style="0" customWidth="1"/>
    <col min="2" max="2" width="26.7109375" style="0" customWidth="1"/>
    <col min="3" max="3" width="15.57421875" style="0" customWidth="1"/>
    <col min="4" max="4" width="15.140625" style="0" customWidth="1"/>
    <col min="5" max="5" width="20.00390625" style="0" customWidth="1"/>
    <col min="6" max="6" width="22.140625" style="0" customWidth="1"/>
    <col min="7" max="7" width="20.8515625" style="0" customWidth="1"/>
    <col min="8" max="8" width="19.8515625" style="0" customWidth="1"/>
  </cols>
  <sheetData>
    <row r="1" spans="1:8" ht="16.5" customHeight="1" hidden="1">
      <c r="A1" s="4"/>
      <c r="B1" s="4"/>
      <c r="C1" s="4"/>
      <c r="D1" s="4"/>
      <c r="E1" s="4"/>
      <c r="F1" s="4"/>
      <c r="G1" s="3" t="s">
        <v>19</v>
      </c>
      <c r="H1" s="4"/>
    </row>
    <row r="2" spans="1:8" ht="18" customHeight="1" hidden="1">
      <c r="A2" s="4"/>
      <c r="B2" s="4"/>
      <c r="C2" s="4"/>
      <c r="D2" s="4"/>
      <c r="E2" s="4"/>
      <c r="F2" s="4"/>
      <c r="G2" s="3" t="s">
        <v>13</v>
      </c>
      <c r="H2" s="3"/>
    </row>
    <row r="3" spans="1:8" ht="16.5" customHeight="1" hidden="1">
      <c r="A3" s="4"/>
      <c r="B3" s="4"/>
      <c r="C3" s="4"/>
      <c r="D3" s="4"/>
      <c r="E3" s="4"/>
      <c r="F3" s="4"/>
      <c r="G3" s="4" t="s">
        <v>14</v>
      </c>
      <c r="H3" s="4"/>
    </row>
    <row r="4" spans="1:8" ht="16.5" customHeight="1">
      <c r="A4" s="4"/>
      <c r="B4" s="4"/>
      <c r="C4" s="4"/>
      <c r="D4" s="4"/>
      <c r="E4" s="4"/>
      <c r="F4" s="4"/>
      <c r="G4" s="47" t="s">
        <v>26</v>
      </c>
      <c r="H4" s="48"/>
    </row>
    <row r="5" spans="1:8" ht="16.5" customHeight="1">
      <c r="A5" s="4"/>
      <c r="B5" s="4"/>
      <c r="C5" s="4"/>
      <c r="D5" s="4"/>
      <c r="E5" s="4"/>
      <c r="F5" s="4"/>
      <c r="G5" s="47" t="s">
        <v>13</v>
      </c>
      <c r="H5" s="47"/>
    </row>
    <row r="6" spans="1:10" ht="16.5" customHeight="1">
      <c r="A6" s="4"/>
      <c r="B6" s="4"/>
      <c r="C6" s="4"/>
      <c r="D6" s="4"/>
      <c r="E6" s="4"/>
      <c r="F6" s="4"/>
      <c r="G6" s="50" t="s">
        <v>14</v>
      </c>
      <c r="H6" s="50"/>
      <c r="I6" s="51"/>
      <c r="J6" s="51"/>
    </row>
    <row r="7" spans="1:8" ht="16.5">
      <c r="A7" s="63"/>
      <c r="B7" s="63"/>
      <c r="C7" s="5"/>
      <c r="D7" s="5"/>
      <c r="E7" s="6"/>
      <c r="F7" s="6"/>
      <c r="G7" s="6"/>
      <c r="H7" s="7"/>
    </row>
    <row r="8" spans="1:8" ht="16.5">
      <c r="A8" s="5"/>
      <c r="B8" s="5"/>
      <c r="C8" s="5"/>
      <c r="D8" s="5"/>
      <c r="E8" s="6"/>
      <c r="F8" s="6"/>
      <c r="G8" s="6"/>
      <c r="H8" s="7"/>
    </row>
    <row r="9" spans="1:8" ht="16.5">
      <c r="A9" s="5"/>
      <c r="B9" s="5"/>
      <c r="C9" s="5"/>
      <c r="D9" s="5"/>
      <c r="E9" s="6"/>
      <c r="F9" s="6"/>
      <c r="G9" s="6"/>
      <c r="H9" s="7"/>
    </row>
    <row r="10" spans="1:8" ht="16.5">
      <c r="A10" s="62" t="s">
        <v>5</v>
      </c>
      <c r="B10" s="62"/>
      <c r="C10" s="62"/>
      <c r="D10" s="62"/>
      <c r="E10" s="62"/>
      <c r="F10" s="62"/>
      <c r="G10" s="62"/>
      <c r="H10" s="62"/>
    </row>
    <row r="11" spans="1:8" ht="18.75" customHeight="1">
      <c r="A11" s="58" t="s">
        <v>8</v>
      </c>
      <c r="B11" s="58"/>
      <c r="C11" s="58"/>
      <c r="D11" s="58"/>
      <c r="E11" s="58"/>
      <c r="F11" s="58"/>
      <c r="G11" s="58"/>
      <c r="H11" s="58"/>
    </row>
    <row r="12" spans="1:8" ht="55.5" customHeight="1">
      <c r="A12" s="61" t="s">
        <v>23</v>
      </c>
      <c r="B12" s="61"/>
      <c r="C12" s="61"/>
      <c r="D12" s="61"/>
      <c r="E12" s="61"/>
      <c r="F12" s="61"/>
      <c r="G12" s="61"/>
      <c r="H12" s="61"/>
    </row>
    <row r="13" spans="1:8" ht="50.25" customHeight="1">
      <c r="A13" s="64"/>
      <c r="B13" s="64"/>
      <c r="C13" s="64"/>
      <c r="D13" s="64"/>
      <c r="E13" s="64"/>
      <c r="F13" s="7"/>
      <c r="G13" s="7"/>
      <c r="H13" s="7"/>
    </row>
    <row r="14" spans="1:8" ht="16.5" hidden="1">
      <c r="A14" s="8"/>
      <c r="B14" s="8"/>
      <c r="C14" s="8"/>
      <c r="D14" s="8"/>
      <c r="E14" s="7"/>
      <c r="F14" s="7"/>
      <c r="G14" s="7"/>
      <c r="H14" s="7"/>
    </row>
    <row r="15" spans="1:8" ht="12.75" customHeight="1">
      <c r="A15" s="52" t="s">
        <v>1</v>
      </c>
      <c r="B15" s="52" t="s">
        <v>0</v>
      </c>
      <c r="C15" s="52" t="s">
        <v>11</v>
      </c>
      <c r="D15" s="52" t="s">
        <v>12</v>
      </c>
      <c r="E15" s="55" t="s">
        <v>6</v>
      </c>
      <c r="F15" s="55" t="s">
        <v>7</v>
      </c>
      <c r="G15" s="52" t="s">
        <v>9</v>
      </c>
      <c r="H15" s="55" t="s">
        <v>10</v>
      </c>
    </row>
    <row r="16" spans="1:8" ht="12.75" customHeight="1">
      <c r="A16" s="53"/>
      <c r="B16" s="53"/>
      <c r="C16" s="53"/>
      <c r="D16" s="53"/>
      <c r="E16" s="56"/>
      <c r="F16" s="56"/>
      <c r="G16" s="53"/>
      <c r="H16" s="56"/>
    </row>
    <row r="17" spans="1:8" ht="133.5" customHeight="1">
      <c r="A17" s="54"/>
      <c r="B17" s="54"/>
      <c r="C17" s="54"/>
      <c r="D17" s="54"/>
      <c r="E17" s="57"/>
      <c r="F17" s="57"/>
      <c r="G17" s="54"/>
      <c r="H17" s="57"/>
    </row>
    <row r="18" spans="1:8" ht="16.5">
      <c r="A18" s="9">
        <v>1</v>
      </c>
      <c r="B18" s="10">
        <v>2</v>
      </c>
      <c r="C18" s="11">
        <v>3</v>
      </c>
      <c r="D18" s="11">
        <v>4</v>
      </c>
      <c r="E18" s="12">
        <v>5</v>
      </c>
      <c r="F18" s="12">
        <v>6</v>
      </c>
      <c r="G18" s="12">
        <v>7</v>
      </c>
      <c r="H18" s="12">
        <v>8</v>
      </c>
    </row>
    <row r="19" spans="1:8" ht="23.25" customHeight="1">
      <c r="A19" s="17">
        <v>1</v>
      </c>
      <c r="B19" s="18" t="str">
        <f>'[2]структура 2019 '!$B$12</f>
        <v>Костянтинівська, 117</v>
      </c>
      <c r="C19" s="59" t="s">
        <v>27</v>
      </c>
      <c r="D19" s="16">
        <f>'[2]структура 2019 '!$G$12</f>
        <v>118</v>
      </c>
      <c r="E19" s="14">
        <f>'[1]структ.1.05.19'!$Y$28</f>
        <v>2.14756832718719</v>
      </c>
      <c r="F19" s="14">
        <f>'[2]структура 2019 '!$U$12</f>
        <v>6.637899986481013</v>
      </c>
      <c r="G19" s="14">
        <f>E19+F19</f>
        <v>8.785468313668204</v>
      </c>
      <c r="H19" s="14">
        <f>G19*3</f>
        <v>26.356404941004612</v>
      </c>
    </row>
    <row r="20" spans="1:8" ht="33" customHeight="1">
      <c r="A20" s="19">
        <v>2</v>
      </c>
      <c r="B20" s="18" t="str">
        <f>'[2]структура 2019 '!$B$13</f>
        <v>Миколаївська, 140</v>
      </c>
      <c r="C20" s="60"/>
      <c r="D20" s="16">
        <f>'[2]структура 2019 '!$G$13</f>
        <v>40</v>
      </c>
      <c r="E20" s="14">
        <f>'[1]структ.1.05.19'!$Y$29</f>
        <v>2.14756832718719</v>
      </c>
      <c r="F20" s="14">
        <f>'[2]структура 2019 '!$U$13</f>
        <v>6.637899986481013</v>
      </c>
      <c r="G20" s="14">
        <f>E20+F20</f>
        <v>8.785468313668204</v>
      </c>
      <c r="H20" s="14">
        <f>G20*3</f>
        <v>26.356404941004612</v>
      </c>
    </row>
    <row r="21" spans="1:8" ht="16.5">
      <c r="A21" s="20"/>
      <c r="B21" s="21"/>
      <c r="C21" s="21"/>
      <c r="D21" s="21"/>
      <c r="E21" s="7"/>
      <c r="F21" s="7"/>
      <c r="G21" s="7"/>
      <c r="H21" s="7"/>
    </row>
    <row r="22" spans="1:8" ht="16.5">
      <c r="A22" s="20"/>
      <c r="B22" s="21"/>
      <c r="C22" s="21"/>
      <c r="D22" s="21"/>
      <c r="E22" s="7"/>
      <c r="F22" s="7"/>
      <c r="G22" s="7"/>
      <c r="H22" s="7"/>
    </row>
    <row r="23" spans="1:8" ht="16.5">
      <c r="A23" s="20"/>
      <c r="B23" s="21"/>
      <c r="C23" s="21"/>
      <c r="D23" s="21"/>
      <c r="E23" s="7"/>
      <c r="F23" s="7"/>
      <c r="G23" s="7"/>
      <c r="H23" s="7"/>
    </row>
    <row r="24" spans="1:8" ht="16.5">
      <c r="A24" s="7"/>
      <c r="B24" s="21" t="s">
        <v>2</v>
      </c>
      <c r="C24" s="21"/>
      <c r="D24" s="21"/>
      <c r="E24" s="7"/>
      <c r="F24" s="7"/>
      <c r="G24" s="21" t="s">
        <v>4</v>
      </c>
      <c r="H24" s="7"/>
    </row>
    <row r="25" spans="1:8" ht="16.5">
      <c r="A25" s="7"/>
      <c r="B25" s="21"/>
      <c r="C25" s="21"/>
      <c r="D25" s="21"/>
      <c r="E25" s="7"/>
      <c r="F25" s="7"/>
      <c r="G25" s="7"/>
      <c r="H25" s="7"/>
    </row>
    <row r="26" spans="1:8" ht="16.5">
      <c r="A26" s="7"/>
      <c r="B26" s="21"/>
      <c r="C26" s="21"/>
      <c r="D26" s="21"/>
      <c r="E26" s="7"/>
      <c r="F26" s="7"/>
      <c r="G26" s="21"/>
      <c r="H26" s="7"/>
    </row>
    <row r="27" spans="1:8" ht="12.75">
      <c r="A27" s="1"/>
      <c r="B27" s="2"/>
      <c r="C27" s="2"/>
      <c r="D27" s="2"/>
      <c r="E27" s="1"/>
      <c r="F27" s="1"/>
      <c r="G27" s="1"/>
      <c r="H27" s="1"/>
    </row>
    <row r="28" spans="1:8" ht="12.75">
      <c r="A28" s="1"/>
      <c r="B28" s="2"/>
      <c r="C28" s="2"/>
      <c r="D28" s="2"/>
      <c r="E28" s="1"/>
      <c r="F28" s="1"/>
      <c r="G28" s="1"/>
      <c r="H28" s="1"/>
    </row>
  </sheetData>
  <sheetProtection/>
  <mergeCells count="14">
    <mergeCell ref="A10:H10"/>
    <mergeCell ref="A7:B7"/>
    <mergeCell ref="A13:E13"/>
    <mergeCell ref="A15:A17"/>
    <mergeCell ref="B15:B17"/>
    <mergeCell ref="C15:C17"/>
    <mergeCell ref="D15:D17"/>
    <mergeCell ref="E15:E17"/>
    <mergeCell ref="F15:F17"/>
    <mergeCell ref="A11:H11"/>
    <mergeCell ref="C19:C20"/>
    <mergeCell ref="G15:G17"/>
    <mergeCell ref="H15:H17"/>
    <mergeCell ref="A12:H12"/>
  </mergeCells>
  <printOptions/>
  <pageMargins left="0.7086614173228347" right="0.2362204724409449" top="0.35433070866141736" bottom="0.2362204724409449" header="0.3937007874015748" footer="0.31496062992125984"/>
  <pageSetup horizontalDpi="600" verticalDpi="600" orientation="portrait" paperSize="9" scale="65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="75" zoomScaleNormal="75" workbookViewId="0" topLeftCell="A1">
      <selection activeCell="E19" sqref="E19"/>
    </sheetView>
  </sheetViews>
  <sheetFormatPr defaultColWidth="9.140625" defaultRowHeight="12.75"/>
  <cols>
    <col min="1" max="1" width="7.57421875" style="0" customWidth="1"/>
    <col min="2" max="2" width="24.8515625" style="0" customWidth="1"/>
    <col min="3" max="3" width="15.140625" style="0" customWidth="1"/>
    <col min="4" max="4" width="25.57421875" style="0" customWidth="1"/>
    <col min="5" max="5" width="26.57421875" style="0" customWidth="1"/>
  </cols>
  <sheetData>
    <row r="1" spans="1:5" ht="16.5" customHeight="1">
      <c r="A1" s="4"/>
      <c r="B1" s="4"/>
      <c r="C1" s="4"/>
      <c r="D1" s="49" t="s">
        <v>25</v>
      </c>
      <c r="E1" s="50"/>
    </row>
    <row r="2" spans="1:5" ht="18" customHeight="1">
      <c r="A2" s="4"/>
      <c r="B2" s="4"/>
      <c r="C2" s="4"/>
      <c r="D2" s="49" t="s">
        <v>13</v>
      </c>
      <c r="E2" s="49"/>
    </row>
    <row r="3" spans="1:5" ht="16.5" customHeight="1">
      <c r="A3" s="4"/>
      <c r="B3" s="4"/>
      <c r="C3" s="4"/>
      <c r="D3" s="50" t="s">
        <v>14</v>
      </c>
      <c r="E3" s="50"/>
    </row>
    <row r="4" spans="1:5" ht="16.5" customHeight="1">
      <c r="A4" s="4"/>
      <c r="B4" s="4"/>
      <c r="C4" s="4"/>
      <c r="D4" s="50"/>
      <c r="E4" s="50"/>
    </row>
    <row r="5" spans="1:5" ht="16.5" customHeight="1">
      <c r="A5" s="4"/>
      <c r="B5" s="4"/>
      <c r="C5" s="4"/>
      <c r="D5" s="50"/>
      <c r="E5" s="50"/>
    </row>
    <row r="6" spans="1:5" ht="16.5" customHeight="1">
      <c r="A6" s="4"/>
      <c r="B6" s="4"/>
      <c r="C6" s="4"/>
      <c r="D6" s="50"/>
      <c r="E6" s="50"/>
    </row>
    <row r="7" spans="1:5" ht="16.5">
      <c r="A7" s="63"/>
      <c r="B7" s="63"/>
      <c r="C7" s="5"/>
      <c r="D7" s="6"/>
      <c r="E7" s="7"/>
    </row>
    <row r="8" spans="1:7" ht="15.75">
      <c r="A8" s="68" t="s">
        <v>5</v>
      </c>
      <c r="B8" s="68"/>
      <c r="C8" s="68"/>
      <c r="D8" s="68"/>
      <c r="E8" s="68"/>
      <c r="F8" s="23"/>
      <c r="G8" s="23"/>
    </row>
    <row r="9" spans="1:7" ht="18.75" customHeight="1">
      <c r="A9" s="69" t="s">
        <v>21</v>
      </c>
      <c r="B9" s="69"/>
      <c r="C9" s="69"/>
      <c r="D9" s="69"/>
      <c r="E9" s="69"/>
      <c r="F9" s="23"/>
      <c r="G9" s="23"/>
    </row>
    <row r="10" spans="1:7" ht="86.25" customHeight="1">
      <c r="A10" s="61" t="s">
        <v>23</v>
      </c>
      <c r="B10" s="61"/>
      <c r="C10" s="61"/>
      <c r="D10" s="61"/>
      <c r="E10" s="61"/>
      <c r="F10" s="24"/>
      <c r="G10" s="24"/>
    </row>
    <row r="11" spans="1:5" ht="16.5" customHeight="1">
      <c r="A11" s="25"/>
      <c r="B11" s="25"/>
      <c r="C11" s="25"/>
      <c r="D11" s="26"/>
      <c r="E11" s="26"/>
    </row>
    <row r="12" spans="1:5" ht="15.75">
      <c r="A12" s="25"/>
      <c r="B12" s="25"/>
      <c r="C12" s="25"/>
      <c r="D12" s="26"/>
      <c r="E12" s="26"/>
    </row>
    <row r="13" spans="1:5" ht="15.75">
      <c r="A13" s="25"/>
      <c r="B13" s="25"/>
      <c r="C13" s="25"/>
      <c r="D13" s="26"/>
      <c r="E13" s="26"/>
    </row>
    <row r="14" spans="1:5" ht="12.75" customHeight="1">
      <c r="A14" s="65" t="s">
        <v>1</v>
      </c>
      <c r="B14" s="65" t="s">
        <v>0</v>
      </c>
      <c r="C14" s="65" t="s">
        <v>20</v>
      </c>
      <c r="D14" s="65" t="s">
        <v>7</v>
      </c>
      <c r="E14" s="65" t="s">
        <v>22</v>
      </c>
    </row>
    <row r="15" spans="1:5" ht="12.75" customHeight="1">
      <c r="A15" s="66"/>
      <c r="B15" s="66"/>
      <c r="C15" s="66"/>
      <c r="D15" s="66"/>
      <c r="E15" s="66"/>
    </row>
    <row r="16" spans="1:5" ht="133.5" customHeight="1">
      <c r="A16" s="67"/>
      <c r="B16" s="67"/>
      <c r="C16" s="67"/>
      <c r="D16" s="67"/>
      <c r="E16" s="67"/>
    </row>
    <row r="17" spans="1:5" ht="15.75">
      <c r="A17" s="27">
        <v>1</v>
      </c>
      <c r="B17" s="28">
        <v>2</v>
      </c>
      <c r="C17" s="29">
        <v>3</v>
      </c>
      <c r="D17" s="30">
        <v>4</v>
      </c>
      <c r="E17" s="30">
        <v>5</v>
      </c>
    </row>
    <row r="18" spans="1:5" ht="22.5" customHeight="1" hidden="1">
      <c r="A18" s="31">
        <v>74</v>
      </c>
      <c r="B18" s="32" t="s">
        <v>3</v>
      </c>
      <c r="C18" s="33" t="e">
        <f>#REF!</f>
        <v>#REF!</v>
      </c>
      <c r="D18" s="34">
        <v>9.552010439999998</v>
      </c>
      <c r="E18" s="35" t="e">
        <f>#REF!*3</f>
        <v>#REF!</v>
      </c>
    </row>
    <row r="19" spans="1:5" ht="36" customHeight="1">
      <c r="A19" s="36">
        <v>1</v>
      </c>
      <c r="B19" s="37" t="str">
        <f>'[2]структура 2019 '!$B$26</f>
        <v>Ю.Коптєва, 5</v>
      </c>
      <c r="C19" s="38">
        <v>84</v>
      </c>
      <c r="D19" s="39">
        <f>'[3]заміна.теп.ліч.2019 (2)'!$W$12</f>
        <v>11.13426399904762</v>
      </c>
      <c r="E19" s="39">
        <f>D19*3</f>
        <v>33.40279199714286</v>
      </c>
    </row>
    <row r="20" spans="1:5" ht="36" customHeight="1">
      <c r="A20" s="40"/>
      <c r="B20" s="41"/>
      <c r="C20" s="42"/>
      <c r="D20" s="43"/>
      <c r="E20" s="43"/>
    </row>
    <row r="21" spans="1:5" ht="36" customHeight="1">
      <c r="A21" s="40"/>
      <c r="B21" s="41"/>
      <c r="C21" s="42"/>
      <c r="D21" s="43"/>
      <c r="E21" s="43"/>
    </row>
    <row r="22" spans="1:5" ht="36" customHeight="1">
      <c r="A22" s="40"/>
      <c r="B22" s="41"/>
      <c r="C22" s="42"/>
      <c r="D22" s="43"/>
      <c r="E22" s="43"/>
    </row>
    <row r="23" spans="1:5" ht="15.75">
      <c r="A23" s="44"/>
      <c r="B23" s="25"/>
      <c r="C23" s="45"/>
      <c r="D23" s="26"/>
      <c r="E23" s="26"/>
    </row>
    <row r="24" spans="1:5" ht="15.75">
      <c r="A24" s="45" t="s">
        <v>2</v>
      </c>
      <c r="B24" s="23"/>
      <c r="C24" s="45"/>
      <c r="D24" s="26"/>
      <c r="E24" s="26" t="s">
        <v>24</v>
      </c>
    </row>
    <row r="25" spans="1:5" ht="15.75">
      <c r="A25" s="26"/>
      <c r="B25" s="45"/>
      <c r="C25" s="45"/>
      <c r="D25" s="26"/>
      <c r="E25" s="26"/>
    </row>
    <row r="26" spans="1:5" ht="15.75">
      <c r="A26" s="26"/>
      <c r="B26" s="45"/>
      <c r="C26" s="45"/>
      <c r="D26" s="26"/>
      <c r="E26" s="26"/>
    </row>
    <row r="27" spans="1:5" ht="12.75">
      <c r="A27" s="1"/>
      <c r="B27" s="2"/>
      <c r="C27" s="2"/>
      <c r="D27" s="1"/>
      <c r="E27" s="1"/>
    </row>
    <row r="28" spans="1:5" ht="12.75">
      <c r="A28" s="1"/>
      <c r="B28" s="2"/>
      <c r="C28" s="2"/>
      <c r="D28" s="1"/>
      <c r="E28" s="1"/>
    </row>
  </sheetData>
  <sheetProtection/>
  <mergeCells count="9">
    <mergeCell ref="A7:B7"/>
    <mergeCell ref="A14:A16"/>
    <mergeCell ref="B14:B16"/>
    <mergeCell ref="A10:E10"/>
    <mergeCell ref="A8:E8"/>
    <mergeCell ref="C14:C16"/>
    <mergeCell ref="D14:D16"/>
    <mergeCell ref="E14:E16"/>
    <mergeCell ref="A9:E9"/>
  </mergeCells>
  <printOptions/>
  <pageMargins left="0.7086614173228347" right="0.2362204724409449" top="0.35433070866141736" bottom="0.2362204724409449" header="0.3937007874015748" footer="0.31496062992125984"/>
  <pageSetup horizontalDpi="600" verticalDpi="600" orientation="portrait" paperSize="9" scale="80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="95" zoomScaleNormal="95" workbookViewId="0" topLeftCell="A9">
      <selection activeCell="E4" sqref="E4:F6"/>
    </sheetView>
  </sheetViews>
  <sheetFormatPr defaultColWidth="9.140625" defaultRowHeight="12.75"/>
  <cols>
    <col min="1" max="1" width="5.421875" style="0" customWidth="1"/>
    <col min="2" max="2" width="17.421875" style="0" customWidth="1"/>
    <col min="3" max="3" width="17.140625" style="0" customWidth="1"/>
    <col min="4" max="4" width="14.00390625" style="0" customWidth="1"/>
    <col min="5" max="5" width="18.421875" style="0" customWidth="1"/>
    <col min="6" max="6" width="19.8515625" style="0" customWidth="1"/>
  </cols>
  <sheetData>
    <row r="1" spans="1:6" ht="16.5" customHeight="1" hidden="1">
      <c r="A1" s="4"/>
      <c r="B1" s="4"/>
      <c r="C1" s="4"/>
      <c r="D1" s="4"/>
      <c r="E1" s="3" t="s">
        <v>15</v>
      </c>
      <c r="F1" s="4"/>
    </row>
    <row r="2" spans="1:6" ht="18" customHeight="1" hidden="1">
      <c r="A2" s="4"/>
      <c r="B2" s="4"/>
      <c r="C2" s="4"/>
      <c r="D2" s="4"/>
      <c r="E2" s="3" t="s">
        <v>13</v>
      </c>
      <c r="F2" s="3"/>
    </row>
    <row r="3" spans="1:6" ht="16.5" customHeight="1" hidden="1">
      <c r="A3" s="4"/>
      <c r="B3" s="4"/>
      <c r="C3" s="4"/>
      <c r="D3" s="4"/>
      <c r="E3" s="4" t="s">
        <v>14</v>
      </c>
      <c r="F3" s="4"/>
    </row>
    <row r="4" spans="1:6" ht="16.5">
      <c r="A4" s="63"/>
      <c r="B4" s="63"/>
      <c r="C4" s="5"/>
      <c r="D4" s="5"/>
      <c r="E4" s="47" t="s">
        <v>15</v>
      </c>
      <c r="F4" s="48"/>
    </row>
    <row r="5" spans="1:6" ht="16.5">
      <c r="A5" s="5"/>
      <c r="B5" s="5"/>
      <c r="C5" s="5"/>
      <c r="D5" s="5"/>
      <c r="E5" s="47" t="s">
        <v>13</v>
      </c>
      <c r="F5" s="47"/>
    </row>
    <row r="6" spans="1:6" ht="16.5">
      <c r="A6" s="5"/>
      <c r="B6" s="5"/>
      <c r="C6" s="5"/>
      <c r="D6" s="5"/>
      <c r="E6" s="48" t="s">
        <v>14</v>
      </c>
      <c r="F6" s="48"/>
    </row>
    <row r="7" spans="1:6" ht="16.5">
      <c r="A7" s="5"/>
      <c r="B7" s="5"/>
      <c r="C7" s="5"/>
      <c r="D7" s="5"/>
      <c r="E7" s="6"/>
      <c r="F7" s="7"/>
    </row>
    <row r="8" spans="1:6" ht="16.5">
      <c r="A8" s="5"/>
      <c r="B8" s="5"/>
      <c r="C8" s="5"/>
      <c r="D8" s="5"/>
      <c r="E8" s="6"/>
      <c r="F8" s="7"/>
    </row>
    <row r="9" spans="1:6" ht="16.5">
      <c r="A9" s="62" t="s">
        <v>5</v>
      </c>
      <c r="B9" s="62"/>
      <c r="C9" s="62"/>
      <c r="D9" s="62"/>
      <c r="E9" s="62"/>
      <c r="F9" s="62"/>
    </row>
    <row r="10" spans="1:6" ht="43.5" customHeight="1">
      <c r="A10" s="58" t="s">
        <v>18</v>
      </c>
      <c r="B10" s="58"/>
      <c r="C10" s="58"/>
      <c r="D10" s="58"/>
      <c r="E10" s="58"/>
      <c r="F10" s="58"/>
    </row>
    <row r="11" spans="1:6" ht="18.75" customHeight="1">
      <c r="A11" s="46"/>
      <c r="B11" s="46"/>
      <c r="C11" s="46"/>
      <c r="D11" s="46"/>
      <c r="E11" s="46"/>
      <c r="F11" s="46"/>
    </row>
    <row r="12" spans="1:6" ht="18.75" customHeight="1">
      <c r="A12" s="46"/>
      <c r="B12" s="46"/>
      <c r="C12" s="46"/>
      <c r="D12" s="46"/>
      <c r="E12" s="46"/>
      <c r="F12" s="46"/>
    </row>
    <row r="13" spans="1:6" ht="16.5">
      <c r="A13" s="64"/>
      <c r="B13" s="64"/>
      <c r="C13" s="64"/>
      <c r="D13" s="64"/>
      <c r="E13" s="7"/>
      <c r="F13" s="7"/>
    </row>
    <row r="14" spans="1:6" ht="16.5" hidden="1">
      <c r="A14" s="8"/>
      <c r="B14" s="8"/>
      <c r="C14" s="8"/>
      <c r="D14" s="8"/>
      <c r="E14" s="7"/>
      <c r="F14" s="7"/>
    </row>
    <row r="15" spans="1:6" ht="12.75" customHeight="1">
      <c r="A15" s="52" t="s">
        <v>1</v>
      </c>
      <c r="B15" s="52" t="s">
        <v>0</v>
      </c>
      <c r="C15" s="52" t="s">
        <v>11</v>
      </c>
      <c r="D15" s="52" t="s">
        <v>17</v>
      </c>
      <c r="E15" s="52" t="s">
        <v>16</v>
      </c>
      <c r="F15" s="55" t="s">
        <v>10</v>
      </c>
    </row>
    <row r="16" spans="1:6" ht="12.75" customHeight="1">
      <c r="A16" s="53"/>
      <c r="B16" s="53"/>
      <c r="C16" s="53"/>
      <c r="D16" s="53"/>
      <c r="E16" s="53"/>
      <c r="F16" s="56"/>
    </row>
    <row r="17" spans="1:6" ht="159" customHeight="1">
      <c r="A17" s="54"/>
      <c r="B17" s="54"/>
      <c r="C17" s="54"/>
      <c r="D17" s="54"/>
      <c r="E17" s="54"/>
      <c r="F17" s="57"/>
    </row>
    <row r="18" spans="1:6" ht="16.5">
      <c r="A18" s="9">
        <v>1</v>
      </c>
      <c r="B18" s="10">
        <v>2</v>
      </c>
      <c r="C18" s="11">
        <v>3</v>
      </c>
      <c r="D18" s="11">
        <v>4</v>
      </c>
      <c r="E18" s="12">
        <v>5</v>
      </c>
      <c r="F18" s="12">
        <v>6</v>
      </c>
    </row>
    <row r="19" spans="1:6" ht="16.5">
      <c r="A19" s="19">
        <v>1</v>
      </c>
      <c r="B19" s="22" t="str">
        <f>'[1]структ.1.05.19'!$B$31</f>
        <v>Садова, 104</v>
      </c>
      <c r="C19" s="15" t="str">
        <f>'[1]структ.1.05.19'!$H$31</f>
        <v>СВТУ-11Т d50</v>
      </c>
      <c r="D19" s="13">
        <f>'[1]структ.1.05.19'!$G$31</f>
        <v>40</v>
      </c>
      <c r="E19" s="14">
        <f>'[1]структ.1.05.19'!$Y$31</f>
        <v>7.370207536531625</v>
      </c>
      <c r="F19" s="14">
        <f>E19*3</f>
        <v>22.110622609594877</v>
      </c>
    </row>
    <row r="20" spans="1:6" ht="16.5">
      <c r="A20" s="20"/>
      <c r="B20" s="8"/>
      <c r="C20" s="21"/>
      <c r="D20" s="21"/>
      <c r="E20" s="7"/>
      <c r="F20" s="7"/>
    </row>
    <row r="21" spans="1:6" ht="16.5">
      <c r="A21" s="20"/>
      <c r="B21" s="8"/>
      <c r="C21" s="21"/>
      <c r="D21" s="21"/>
      <c r="E21" s="7"/>
      <c r="F21" s="7"/>
    </row>
    <row r="22" spans="1:6" ht="16.5">
      <c r="A22" s="20"/>
      <c r="B22" s="8"/>
      <c r="C22" s="21"/>
      <c r="D22" s="21"/>
      <c r="E22" s="7"/>
      <c r="F22" s="7"/>
    </row>
    <row r="23" spans="1:6" ht="16.5">
      <c r="A23" s="20"/>
      <c r="B23" s="8"/>
      <c r="C23" s="21"/>
      <c r="D23" s="21"/>
      <c r="E23" s="7"/>
      <c r="F23" s="7"/>
    </row>
    <row r="24" spans="1:6" ht="16.5">
      <c r="A24" s="7"/>
      <c r="B24" s="21" t="s">
        <v>2</v>
      </c>
      <c r="C24" s="21"/>
      <c r="D24" s="21"/>
      <c r="F24" s="21" t="s">
        <v>4</v>
      </c>
    </row>
    <row r="25" spans="1:6" ht="16.5">
      <c r="A25" s="7"/>
      <c r="B25" s="21"/>
      <c r="C25" s="21"/>
      <c r="D25" s="21"/>
      <c r="E25" s="7"/>
      <c r="F25" s="7"/>
    </row>
    <row r="26" spans="1:6" ht="16.5">
      <c r="A26" s="7"/>
      <c r="B26" s="21"/>
      <c r="C26" s="21"/>
      <c r="D26" s="21"/>
      <c r="E26" s="21"/>
      <c r="F26" s="7"/>
    </row>
    <row r="27" spans="1:6" ht="16.5">
      <c r="A27" s="7"/>
      <c r="B27" s="21"/>
      <c r="C27" s="21"/>
      <c r="D27" s="21"/>
      <c r="E27" s="7"/>
      <c r="F27" s="7"/>
    </row>
    <row r="28" spans="1:6" ht="12.75">
      <c r="A28" s="1"/>
      <c r="B28" s="2"/>
      <c r="C28" s="2"/>
      <c r="D28" s="2"/>
      <c r="E28" s="1"/>
      <c r="F28" s="1"/>
    </row>
  </sheetData>
  <sheetProtection/>
  <mergeCells count="10">
    <mergeCell ref="A4:B4"/>
    <mergeCell ref="A10:F10"/>
    <mergeCell ref="A13:D13"/>
    <mergeCell ref="A15:A17"/>
    <mergeCell ref="A9:F9"/>
    <mergeCell ref="E15:E17"/>
    <mergeCell ref="F15:F17"/>
    <mergeCell ref="B15:B17"/>
    <mergeCell ref="C15:C17"/>
    <mergeCell ref="D15:D17"/>
  </mergeCells>
  <printOptions/>
  <pageMargins left="0.7086614173228347" right="0.2362204724409449" top="0.35433070866141736" bottom="0.2362204724409449" header="0.3937007874015748" footer="0.31496062992125984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Econom2</cp:lastModifiedBy>
  <cp:lastPrinted>2019-06-25T08:01:48Z</cp:lastPrinted>
  <dcterms:created xsi:type="dcterms:W3CDTF">1996-10-08T23:32:33Z</dcterms:created>
  <dcterms:modified xsi:type="dcterms:W3CDTF">2019-06-25T10:09:08Z</dcterms:modified>
  <cp:category/>
  <cp:version/>
  <cp:contentType/>
  <cp:contentStatus/>
</cp:coreProperties>
</file>